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'Foglio1'!$A$1:$K$30</definedName>
  </definedNames>
  <calcPr fullCalcOnLoad="1"/>
</workbook>
</file>

<file path=xl/sharedStrings.xml><?xml version="1.0" encoding="utf-8"?>
<sst xmlns="http://schemas.openxmlformats.org/spreadsheetml/2006/main" count="44" uniqueCount="36">
  <si>
    <t>quadro generale riassuntivo delle entrate e delle spese</t>
  </si>
  <si>
    <t>COMPETENZA</t>
  </si>
  <si>
    <t>RESIDUI</t>
  </si>
  <si>
    <t>ENTRATE</t>
  </si>
  <si>
    <t>Prev.Iniziali</t>
  </si>
  <si>
    <t>Prev.Defin.</t>
  </si>
  <si>
    <t>Accertam.</t>
  </si>
  <si>
    <t>Riscoss.</t>
  </si>
  <si>
    <t>Resid.Comp.</t>
  </si>
  <si>
    <t>Conservati</t>
  </si>
  <si>
    <t>Riscossi</t>
  </si>
  <si>
    <t>Rimasti</t>
  </si>
  <si>
    <t>Titolo I - Entrate Contributive</t>
  </si>
  <si>
    <t>Titolo II - Entrate Diverse</t>
  </si>
  <si>
    <t>Totale Entrate Finali</t>
  </si>
  <si>
    <t>Titolo III -Entrate alienazioni</t>
  </si>
  <si>
    <t>Titolo IV - Accensione prestiti</t>
  </si>
  <si>
    <t>Titolo V - Partite di giro</t>
  </si>
  <si>
    <t xml:space="preserve">Totale   </t>
  </si>
  <si>
    <t>Avanzo di Amministrazione</t>
  </si>
  <si>
    <t>Fondo cassa al 1° gennaio</t>
  </si>
  <si>
    <t>TOTALE COMPLESSIVO</t>
  </si>
  <si>
    <t>SPESE</t>
  </si>
  <si>
    <t>Impegni</t>
  </si>
  <si>
    <t>Pagamenti</t>
  </si>
  <si>
    <t>Pagati</t>
  </si>
  <si>
    <t>Titolo I - Spese Correnti</t>
  </si>
  <si>
    <t>Titolo II - Spese C./Capitale</t>
  </si>
  <si>
    <t>Totale Spese Finali</t>
  </si>
  <si>
    <t>Titolo III - Estinz. Mutui</t>
  </si>
  <si>
    <t>Titolo IV - Partite di giro</t>
  </si>
  <si>
    <t xml:space="preserve">Totale </t>
  </si>
  <si>
    <t>Disavanzo Amministrazione</t>
  </si>
  <si>
    <t>ORDINE DEI MEDICI CHIRURGHI E DEGLI ODONTOIATRI DELLA PROVINCIA DI LATINA</t>
  </si>
  <si>
    <t>Conto Consuntivo del Bilancio anno 2018</t>
  </si>
  <si>
    <t xml:space="preserve">Allegato B alla deliberazione n. 02/01  del 10/05/2019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</si>
</sst>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42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7" fillId="0" borderId="10" xfId="43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N12" sqref="N12"/>
    </sheetView>
  </sheetViews>
  <sheetFormatPr defaultColWidth="11.28125" defaultRowHeight="12.75"/>
  <cols>
    <col min="1" max="3" width="11.28125" style="1" customWidth="1"/>
    <col min="4" max="4" width="12.8515625" style="1" customWidth="1"/>
    <col min="5" max="7" width="12.7109375" style="1" customWidth="1"/>
    <col min="8" max="10" width="10.8515625" style="1" customWidth="1"/>
    <col min="11" max="11" width="10.140625" style="1" customWidth="1"/>
    <col min="12" max="16384" width="11.28125" style="1" customWidth="1"/>
  </cols>
  <sheetData>
    <row r="1" spans="1:11" ht="12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4" ht="15">
      <c r="A5" s="2" t="s">
        <v>35</v>
      </c>
      <c r="B5" s="3"/>
      <c r="C5" s="3"/>
      <c r="D5" s="3"/>
    </row>
    <row r="6" spans="4:11" ht="12.75">
      <c r="D6" s="10" t="s">
        <v>1</v>
      </c>
      <c r="E6" s="10"/>
      <c r="F6" s="10"/>
      <c r="G6" s="10"/>
      <c r="H6" s="10"/>
      <c r="I6" s="10" t="s">
        <v>2</v>
      </c>
      <c r="J6" s="10"/>
      <c r="K6" s="10"/>
    </row>
    <row r="7" spans="1:11" ht="12.75">
      <c r="A7" s="10" t="s">
        <v>3</v>
      </c>
      <c r="B7" s="10"/>
      <c r="C7" s="10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</row>
    <row r="8" spans="1:11" ht="12.75">
      <c r="A8" s="8" t="s">
        <v>12</v>
      </c>
      <c r="B8" s="8"/>
      <c r="C8" s="8"/>
      <c r="D8" s="5">
        <v>527000</v>
      </c>
      <c r="E8" s="5">
        <v>529000</v>
      </c>
      <c r="F8" s="5">
        <v>527012</v>
      </c>
      <c r="G8" s="5">
        <v>524840</v>
      </c>
      <c r="H8" s="5">
        <v>2172</v>
      </c>
      <c r="I8" s="5">
        <v>3507</v>
      </c>
      <c r="J8" s="5">
        <v>2529</v>
      </c>
      <c r="K8" s="5">
        <v>978</v>
      </c>
    </row>
    <row r="9" spans="1:11" ht="12.75">
      <c r="A9" s="8" t="s">
        <v>13</v>
      </c>
      <c r="B9" s="8"/>
      <c r="C9" s="8"/>
      <c r="D9" s="5">
        <v>16000</v>
      </c>
      <c r="E9" s="5">
        <v>16000</v>
      </c>
      <c r="F9" s="5">
        <v>18022.92</v>
      </c>
      <c r="G9" s="5">
        <v>18022.92</v>
      </c>
      <c r="H9" s="5">
        <v>0</v>
      </c>
      <c r="I9" s="5">
        <v>3000</v>
      </c>
      <c r="J9" s="5">
        <v>3000</v>
      </c>
      <c r="K9" s="5">
        <v>0</v>
      </c>
    </row>
    <row r="10" spans="2:11" ht="12.75">
      <c r="B10" s="12" t="s">
        <v>14</v>
      </c>
      <c r="C10" s="12"/>
      <c r="D10" s="5">
        <f>D8+D9</f>
        <v>543000</v>
      </c>
      <c r="E10" s="5">
        <f aca="true" t="shared" si="0" ref="E10:K10">E8+E9</f>
        <v>545000</v>
      </c>
      <c r="F10" s="5">
        <f t="shared" si="0"/>
        <v>545034.92</v>
      </c>
      <c r="G10" s="5">
        <f t="shared" si="0"/>
        <v>542862.92</v>
      </c>
      <c r="H10" s="5">
        <v>2172</v>
      </c>
      <c r="I10" s="5">
        <f t="shared" si="0"/>
        <v>6507</v>
      </c>
      <c r="J10" s="5">
        <f t="shared" si="0"/>
        <v>5529</v>
      </c>
      <c r="K10" s="5">
        <f t="shared" si="0"/>
        <v>978</v>
      </c>
    </row>
    <row r="11" spans="1:11" ht="12.75">
      <c r="A11" s="8" t="s">
        <v>15</v>
      </c>
      <c r="B11" s="8"/>
      <c r="C11" s="8"/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/>
      <c r="K11" s="5"/>
    </row>
    <row r="12" spans="1:11" ht="12.75">
      <c r="A12" s="8" t="s">
        <v>16</v>
      </c>
      <c r="B12" s="8"/>
      <c r="C12" s="8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  <c r="J12" s="5"/>
      <c r="K12" s="5"/>
    </row>
    <row r="13" spans="1:11" ht="12.75">
      <c r="A13" s="8" t="s">
        <v>17</v>
      </c>
      <c r="B13" s="8"/>
      <c r="C13" s="8"/>
      <c r="D13" s="5">
        <v>289164.57</v>
      </c>
      <c r="E13" s="5">
        <v>289164.57</v>
      </c>
      <c r="F13" s="5">
        <v>143573.25</v>
      </c>
      <c r="G13" s="5">
        <v>143343.25</v>
      </c>
      <c r="H13" s="5">
        <v>230</v>
      </c>
      <c r="I13" s="5">
        <v>414</v>
      </c>
      <c r="J13" s="5">
        <v>299</v>
      </c>
      <c r="K13" s="5">
        <v>115</v>
      </c>
    </row>
    <row r="14" spans="2:11" ht="12.75">
      <c r="B14" s="9" t="s">
        <v>18</v>
      </c>
      <c r="C14" s="9"/>
      <c r="D14" s="5">
        <f>D10+D13</f>
        <v>832164.5700000001</v>
      </c>
      <c r="E14" s="5">
        <f aca="true" t="shared" si="1" ref="E14:K14">E10+E13</f>
        <v>834164.5700000001</v>
      </c>
      <c r="F14" s="5">
        <v>688608.17</v>
      </c>
      <c r="G14" s="5">
        <v>686206.17</v>
      </c>
      <c r="H14" s="5">
        <v>2402</v>
      </c>
      <c r="I14" s="5">
        <f t="shared" si="1"/>
        <v>6921</v>
      </c>
      <c r="J14" s="5">
        <f t="shared" si="1"/>
        <v>5828</v>
      </c>
      <c r="K14" s="5">
        <f t="shared" si="1"/>
        <v>1093</v>
      </c>
    </row>
    <row r="15" spans="1:13" ht="12.75">
      <c r="A15" s="8" t="s">
        <v>19</v>
      </c>
      <c r="B15" s="8"/>
      <c r="C15" s="8"/>
      <c r="D15" s="5">
        <v>110000</v>
      </c>
      <c r="E15" s="5">
        <v>186413.06</v>
      </c>
      <c r="F15" s="5">
        <v>0</v>
      </c>
      <c r="G15" s="5"/>
      <c r="H15" s="5"/>
      <c r="I15" s="5"/>
      <c r="J15" s="5"/>
      <c r="K15" s="5"/>
      <c r="M15" s="7"/>
    </row>
    <row r="16" spans="1:11" ht="12.75">
      <c r="A16" s="13" t="s">
        <v>20</v>
      </c>
      <c r="B16" s="13"/>
      <c r="C16" s="13"/>
      <c r="D16" s="5"/>
      <c r="E16" s="5"/>
      <c r="F16" s="5"/>
      <c r="G16" s="5"/>
      <c r="H16" s="5"/>
      <c r="I16" s="5"/>
      <c r="J16" s="5"/>
      <c r="K16" s="5"/>
    </row>
    <row r="17" spans="1:11" ht="12.75">
      <c r="A17" s="14" t="s">
        <v>21</v>
      </c>
      <c r="B17" s="14"/>
      <c r="C17" s="14"/>
      <c r="D17" s="5">
        <f>D14+D15+D16</f>
        <v>942164.5700000001</v>
      </c>
      <c r="E17" s="5">
        <f aca="true" t="shared" si="2" ref="E17:K17">E14+E15+E16</f>
        <v>1020577.6300000001</v>
      </c>
      <c r="F17" s="5">
        <f t="shared" si="2"/>
        <v>688608.17</v>
      </c>
      <c r="G17" s="5">
        <f t="shared" si="2"/>
        <v>686206.17</v>
      </c>
      <c r="H17" s="5">
        <f t="shared" si="2"/>
        <v>2402</v>
      </c>
      <c r="I17" s="5">
        <f t="shared" si="2"/>
        <v>6921</v>
      </c>
      <c r="J17" s="5">
        <f t="shared" si="2"/>
        <v>5828</v>
      </c>
      <c r="K17" s="5">
        <f t="shared" si="2"/>
        <v>1093</v>
      </c>
    </row>
    <row r="21" spans="4:11" ht="12.75">
      <c r="D21" s="10" t="s">
        <v>1</v>
      </c>
      <c r="E21" s="10"/>
      <c r="F21" s="10"/>
      <c r="G21" s="10"/>
      <c r="H21" s="10"/>
      <c r="I21" s="10" t="s">
        <v>2</v>
      </c>
      <c r="J21" s="10"/>
      <c r="K21" s="10"/>
    </row>
    <row r="22" spans="1:11" ht="12.75">
      <c r="A22" s="10" t="s">
        <v>22</v>
      </c>
      <c r="B22" s="10"/>
      <c r="C22" s="10"/>
      <c r="D22" s="4" t="s">
        <v>4</v>
      </c>
      <c r="E22" s="4" t="s">
        <v>5</v>
      </c>
      <c r="F22" s="4" t="s">
        <v>23</v>
      </c>
      <c r="G22" s="4" t="s">
        <v>24</v>
      </c>
      <c r="H22" s="4" t="s">
        <v>8</v>
      </c>
      <c r="I22" s="4" t="s">
        <v>9</v>
      </c>
      <c r="J22" s="4" t="s">
        <v>25</v>
      </c>
      <c r="K22" s="4" t="s">
        <v>11</v>
      </c>
    </row>
    <row r="23" spans="1:11" ht="12.75">
      <c r="A23" s="8" t="s">
        <v>26</v>
      </c>
      <c r="B23" s="8"/>
      <c r="C23" s="8"/>
      <c r="D23" s="5">
        <v>634500</v>
      </c>
      <c r="E23" s="5">
        <v>711913.06</v>
      </c>
      <c r="F23" s="5">
        <v>498718.97</v>
      </c>
      <c r="G23" s="5">
        <v>414049.66</v>
      </c>
      <c r="H23" s="5">
        <v>84669.31</v>
      </c>
      <c r="I23" s="5">
        <v>108106.33</v>
      </c>
      <c r="J23" s="5">
        <v>56457.63</v>
      </c>
      <c r="K23" s="5">
        <v>50549.72</v>
      </c>
    </row>
    <row r="24" spans="1:11" ht="12.75">
      <c r="A24" s="8" t="s">
        <v>27</v>
      </c>
      <c r="B24" s="8"/>
      <c r="C24" s="8"/>
      <c r="D24" s="5">
        <v>18500</v>
      </c>
      <c r="E24" s="5">
        <v>18500</v>
      </c>
      <c r="F24" s="5">
        <v>11066.77</v>
      </c>
      <c r="G24" s="5">
        <v>651.97</v>
      </c>
      <c r="H24" s="5">
        <v>10414.8</v>
      </c>
      <c r="I24" s="5">
        <v>8983.63</v>
      </c>
      <c r="J24" s="5">
        <v>0</v>
      </c>
      <c r="K24" s="5">
        <v>8983.63</v>
      </c>
    </row>
    <row r="25" spans="2:11" ht="12.75">
      <c r="B25" s="9" t="s">
        <v>28</v>
      </c>
      <c r="C25" s="9"/>
      <c r="D25" s="5">
        <v>653000</v>
      </c>
      <c r="E25" s="5">
        <v>730413.1</v>
      </c>
      <c r="F25" s="5">
        <v>509785.8</v>
      </c>
      <c r="G25" s="5">
        <v>414701.7</v>
      </c>
      <c r="H25" s="5">
        <f>H23+H24</f>
        <v>95084.11</v>
      </c>
      <c r="I25" s="5">
        <f>I23+I24</f>
        <v>117089.96</v>
      </c>
      <c r="J25" s="5">
        <f>J23+J24</f>
        <v>56457.63</v>
      </c>
      <c r="K25" s="5">
        <v>59533.35</v>
      </c>
    </row>
    <row r="26" spans="1:11" ht="12.75">
      <c r="A26" s="8" t="s">
        <v>29</v>
      </c>
      <c r="B26" s="8"/>
      <c r="C26" s="8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</row>
    <row r="27" spans="1:11" ht="12.75">
      <c r="A27" s="8" t="s">
        <v>30</v>
      </c>
      <c r="B27" s="8"/>
      <c r="C27" s="8"/>
      <c r="D27" s="5">
        <v>289164.57</v>
      </c>
      <c r="E27" s="5">
        <v>289164.57</v>
      </c>
      <c r="F27" s="5">
        <v>145898.84</v>
      </c>
      <c r="G27" s="5">
        <v>124229.59</v>
      </c>
      <c r="H27" s="5">
        <v>21669.25</v>
      </c>
      <c r="I27" s="5"/>
      <c r="J27" s="5"/>
      <c r="K27" s="5">
        <v>0</v>
      </c>
    </row>
    <row r="28" spans="2:11" ht="12.75">
      <c r="B28" s="9" t="s">
        <v>31</v>
      </c>
      <c r="C28" s="9"/>
      <c r="D28" s="5">
        <v>942164.57</v>
      </c>
      <c r="E28" s="5">
        <f aca="true" t="shared" si="3" ref="E28:J28">E25+E26+E27</f>
        <v>1019577.6699999999</v>
      </c>
      <c r="F28" s="5">
        <f t="shared" si="3"/>
        <v>655684.64</v>
      </c>
      <c r="G28" s="5">
        <f t="shared" si="3"/>
        <v>538931.29</v>
      </c>
      <c r="H28" s="5">
        <f t="shared" si="3"/>
        <v>116753.36</v>
      </c>
      <c r="I28" s="5">
        <f t="shared" si="3"/>
        <v>117089.96</v>
      </c>
      <c r="J28" s="5">
        <f t="shared" si="3"/>
        <v>56457.63</v>
      </c>
      <c r="K28" s="5">
        <v>59533.35</v>
      </c>
    </row>
    <row r="29" spans="1:11" ht="12.75">
      <c r="A29" s="8" t="s">
        <v>32</v>
      </c>
      <c r="B29" s="8"/>
      <c r="C29" s="8"/>
      <c r="D29" s="5"/>
      <c r="E29" s="5"/>
      <c r="F29" s="5"/>
      <c r="G29" s="5"/>
      <c r="H29" s="5"/>
      <c r="I29" s="5"/>
      <c r="J29" s="5"/>
      <c r="K29" s="5"/>
    </row>
    <row r="30" spans="1:11" ht="12.75">
      <c r="A30" s="11" t="s">
        <v>21</v>
      </c>
      <c r="B30" s="11"/>
      <c r="C30" s="11"/>
      <c r="D30" s="5">
        <v>942164.57</v>
      </c>
      <c r="E30" s="5">
        <f aca="true" t="shared" si="4" ref="E30:K30">E28</f>
        <v>1019577.6699999999</v>
      </c>
      <c r="F30" s="5">
        <v>632684.59</v>
      </c>
      <c r="G30" s="5">
        <v>553088.2</v>
      </c>
      <c r="H30" s="5">
        <f t="shared" si="4"/>
        <v>116753.36</v>
      </c>
      <c r="I30" s="5">
        <f t="shared" si="4"/>
        <v>117089.96</v>
      </c>
      <c r="J30" s="5">
        <f t="shared" si="4"/>
        <v>56457.63</v>
      </c>
      <c r="K30" s="5">
        <f t="shared" si="4"/>
        <v>59533.35</v>
      </c>
    </row>
  </sheetData>
  <sheetProtection/>
  <mergeCells count="27">
    <mergeCell ref="A8:C8"/>
    <mergeCell ref="A9:C9"/>
    <mergeCell ref="A7:C7"/>
    <mergeCell ref="A1:K1"/>
    <mergeCell ref="A2:K2"/>
    <mergeCell ref="A3:K3"/>
    <mergeCell ref="D6:H6"/>
    <mergeCell ref="I6:K6"/>
    <mergeCell ref="A26:C26"/>
    <mergeCell ref="B10:C10"/>
    <mergeCell ref="A11:C11"/>
    <mergeCell ref="A12:C12"/>
    <mergeCell ref="A13:C13"/>
    <mergeCell ref="A16:C16"/>
    <mergeCell ref="A17:C17"/>
    <mergeCell ref="B14:C14"/>
    <mergeCell ref="A15:C15"/>
    <mergeCell ref="A27:C27"/>
    <mergeCell ref="B28:C28"/>
    <mergeCell ref="A29:C29"/>
    <mergeCell ref="D21:H21"/>
    <mergeCell ref="I21:K21"/>
    <mergeCell ref="A30:C30"/>
    <mergeCell ref="A22:C22"/>
    <mergeCell ref="A23:C23"/>
    <mergeCell ref="A24:C24"/>
    <mergeCell ref="B25:C25"/>
  </mergeCells>
  <printOptions horizontalCentered="1"/>
  <pageMargins left="0.5511811023622047" right="0.7874015748031497" top="1.3385826771653544" bottom="0.7874015748031497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6384" width="11.281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6384" width="11.281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cols>
    <col min="1" max="16384" width="11.28125" style="1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Fabrizio Damiani</cp:lastModifiedBy>
  <cp:lastPrinted>2014-03-21T08:36:41Z</cp:lastPrinted>
  <dcterms:created xsi:type="dcterms:W3CDTF">2011-02-28T13:55:05Z</dcterms:created>
  <dcterms:modified xsi:type="dcterms:W3CDTF">2019-04-15T09:32:38Z</dcterms:modified>
  <cp:category/>
  <cp:version/>
  <cp:contentType/>
  <cp:contentStatus/>
</cp:coreProperties>
</file>